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dorci a muži věž" sheetId="3" r:id="rId1"/>
    <sheet name="dorky a ženy" sheetId="4" r:id="rId2"/>
    <sheet name="štafeta muži" sheetId="5" r:id="rId3"/>
    <sheet name="štafeta ženy" sheetId="6" r:id="rId4"/>
  </sheets>
  <definedNames>
    <definedName name="_xlnm._FilterDatabase" localSheetId="0" hidden="1">'dorci a muži věž'!$A$4:$J$22</definedName>
    <definedName name="_xlnm._FilterDatabase" localSheetId="1" hidden="1">'dorky a ženy'!$A$4:$J$32</definedName>
    <definedName name="_xlnm._FilterDatabase" localSheetId="2" hidden="1">'štafeta muži'!$A$4:$F$10</definedName>
    <definedName name="_xlnm._FilterDatabase" localSheetId="3" hidden="1">'štafeta ženy'!$A$4:$F$21</definedName>
    <definedName name="_xlnm.Print_Titles" localSheetId="0">'dorci a muži věž'!$4:$4</definedName>
    <definedName name="_xlnm.Print_Titles" localSheetId="1">'dorky a ženy'!$4:$4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9" i="6"/>
  <c r="E12" i="6"/>
  <c r="E7" i="6"/>
  <c r="E13" i="6"/>
  <c r="E17" i="6"/>
  <c r="E18" i="6"/>
  <c r="E11" i="6"/>
  <c r="E19" i="6"/>
  <c r="E15" i="6"/>
  <c r="E14" i="6"/>
  <c r="E8" i="6"/>
  <c r="E20" i="6"/>
  <c r="E10" i="6"/>
  <c r="E21" i="6"/>
  <c r="E5" i="6"/>
  <c r="E16" i="6"/>
  <c r="E6" i="5"/>
  <c r="E9" i="5"/>
  <c r="E7" i="5"/>
  <c r="E5" i="5"/>
  <c r="E10" i="5"/>
  <c r="E8" i="5"/>
  <c r="F9" i="5" l="1"/>
  <c r="F6" i="5"/>
  <c r="F5" i="5"/>
  <c r="F10" i="5"/>
  <c r="F7" i="5"/>
  <c r="F8" i="5"/>
  <c r="F9" i="6"/>
  <c r="F17" i="6"/>
  <c r="F15" i="6"/>
  <c r="F10" i="6"/>
  <c r="F18" i="6"/>
  <c r="F14" i="6"/>
  <c r="F21" i="6"/>
  <c r="F12" i="6"/>
  <c r="F7" i="6"/>
  <c r="F11" i="6"/>
  <c r="F8" i="6"/>
  <c r="F5" i="6"/>
  <c r="F6" i="6"/>
  <c r="F13" i="6"/>
  <c r="F19" i="6"/>
  <c r="F20" i="6"/>
  <c r="F16" i="6"/>
  <c r="G19" i="3" l="1"/>
  <c r="G18" i="3"/>
  <c r="G20" i="3"/>
  <c r="G17" i="3"/>
  <c r="G21" i="3"/>
  <c r="G14" i="3"/>
  <c r="G15" i="3"/>
  <c r="G22" i="3"/>
  <c r="G16" i="3"/>
  <c r="H15" i="3" l="1"/>
  <c r="H21" i="3"/>
  <c r="H17" i="3"/>
  <c r="H16" i="3"/>
  <c r="H19" i="3"/>
  <c r="H20" i="3"/>
  <c r="H18" i="3"/>
  <c r="H14" i="3"/>
  <c r="H22" i="3"/>
</calcChain>
</file>

<file path=xl/sharedStrings.xml><?xml version="1.0" encoding="utf-8"?>
<sst xmlns="http://schemas.openxmlformats.org/spreadsheetml/2006/main" count="227" uniqueCount="152">
  <si>
    <t> příjmení </t>
  </si>
  <si>
    <t> jméno </t>
  </si>
  <si>
    <t>Urban</t>
  </si>
  <si>
    <t>Patrik</t>
  </si>
  <si>
    <t>Michal</t>
  </si>
  <si>
    <t>Dudlíček</t>
  </si>
  <si>
    <t>Dolní Bukovsko</t>
  </si>
  <si>
    <t>Filip</t>
  </si>
  <si>
    <t>Žižka</t>
  </si>
  <si>
    <t>HZS Cheb</t>
  </si>
  <si>
    <t>Pupák</t>
  </si>
  <si>
    <t>Petr</t>
  </si>
  <si>
    <t>Žilík</t>
  </si>
  <si>
    <t>Vojtěch</t>
  </si>
  <si>
    <t>HZS SŽDC Liberec</t>
  </si>
  <si>
    <t>Váňa</t>
  </si>
  <si>
    <t>Marek</t>
  </si>
  <si>
    <t>HZS Ústeckého kraje</t>
  </si>
  <si>
    <t>Dominik</t>
  </si>
  <si>
    <t>Martin</t>
  </si>
  <si>
    <t>Počátky</t>
  </si>
  <si>
    <t>Ryšavý</t>
  </si>
  <si>
    <t>Vilém</t>
  </si>
  <si>
    <t>Krupka</t>
  </si>
  <si>
    <t>Polabiny</t>
  </si>
  <si>
    <t>Střezimíř</t>
  </si>
  <si>
    <t>František</t>
  </si>
  <si>
    <t>Barbora</t>
  </si>
  <si>
    <t>Lucie</t>
  </si>
  <si>
    <t>Kristýna</t>
  </si>
  <si>
    <t>Jana</t>
  </si>
  <si>
    <t>Karolína</t>
  </si>
  <si>
    <t>Dipoldová</t>
  </si>
  <si>
    <t>Česká Bělá</t>
  </si>
  <si>
    <t>Marková</t>
  </si>
  <si>
    <t>Markéta</t>
  </si>
  <si>
    <t>Dolní Čermná</t>
  </si>
  <si>
    <t>Hulínská</t>
  </si>
  <si>
    <t>Klára</t>
  </si>
  <si>
    <t>Kvasejovice</t>
  </si>
  <si>
    <t>Kvasiny</t>
  </si>
  <si>
    <t>Petra</t>
  </si>
  <si>
    <t>Vanclová</t>
  </si>
  <si>
    <t>Michaela</t>
  </si>
  <si>
    <t>Martinice v Krkonoších</t>
  </si>
  <si>
    <t>Krejčí</t>
  </si>
  <si>
    <t>Veronika</t>
  </si>
  <si>
    <t>Oprechtice</t>
  </si>
  <si>
    <t>Hana</t>
  </si>
  <si>
    <t>Vašíčková</t>
  </si>
  <si>
    <t>Leona</t>
  </si>
  <si>
    <t>Petrovice</t>
  </si>
  <si>
    <t>Poniklá</t>
  </si>
  <si>
    <t>Jónová</t>
  </si>
  <si>
    <t>Starý Lískovec - SPORT</t>
  </si>
  <si>
    <t>Ryšavá</t>
  </si>
  <si>
    <t>Jiráková</t>
  </si>
  <si>
    <t>Dominika</t>
  </si>
  <si>
    <t>Novotná</t>
  </si>
  <si>
    <t>Marešová</t>
  </si>
  <si>
    <t>Monika</t>
  </si>
  <si>
    <t>Štěnovický Borek</t>
  </si>
  <si>
    <t>Těpeře</t>
  </si>
  <si>
    <t>Macháňová</t>
  </si>
  <si>
    <t>Topolany</t>
  </si>
  <si>
    <t>Žernovník</t>
  </si>
  <si>
    <t>Dobřejovice</t>
  </si>
  <si>
    <t>Štěpán</t>
  </si>
  <si>
    <t>Ševčík</t>
  </si>
  <si>
    <t>Kašparec</t>
  </si>
  <si>
    <t>Žlutice</t>
  </si>
  <si>
    <t>Lhenice</t>
  </si>
  <si>
    <t>Písková Lhota</t>
  </si>
  <si>
    <t>Šubrtová</t>
  </si>
  <si>
    <t>Velichovky</t>
  </si>
  <si>
    <t>startovní číslo</t>
  </si>
  <si>
    <t>Zradička</t>
  </si>
  <si>
    <t>Pacal</t>
  </si>
  <si>
    <t>Starý Bohumín</t>
  </si>
  <si>
    <t>Chovancová</t>
  </si>
  <si>
    <t>Horní Lideč</t>
  </si>
  <si>
    <t>Pokus 1</t>
  </si>
  <si>
    <t>Pokus 2</t>
  </si>
  <si>
    <t>pořadí</t>
  </si>
  <si>
    <t>výsledný čas</t>
  </si>
  <si>
    <t>SDH</t>
  </si>
  <si>
    <t>Knotek</t>
  </si>
  <si>
    <t>Radim</t>
  </si>
  <si>
    <t>Masný</t>
  </si>
  <si>
    <t>STARŠÍ DORKY</t>
  </si>
  <si>
    <t>ŽENY</t>
  </si>
  <si>
    <t>MUŽI</t>
  </si>
  <si>
    <t>DUBNO A</t>
  </si>
  <si>
    <t>DUBNO B</t>
  </si>
  <si>
    <t>STŘEZIMÍŘ A</t>
  </si>
  <si>
    <t>BUKOVSKO</t>
  </si>
  <si>
    <t>STŘEŽIMÍŘ B</t>
  </si>
  <si>
    <t>ČEPERKA A</t>
  </si>
  <si>
    <t>DOLNÍ BUKOVSKO A</t>
  </si>
  <si>
    <t>SLATINY A</t>
  </si>
  <si>
    <t>KVASINY A</t>
  </si>
  <si>
    <t>KVASINY B</t>
  </si>
  <si>
    <t>STŘEZIMÍŘ B</t>
  </si>
  <si>
    <t>ČEPERKA B</t>
  </si>
  <si>
    <t>DOLNÍ BUKOVSKO B</t>
  </si>
  <si>
    <t>SLATINY B</t>
  </si>
  <si>
    <t>HŘIBOJEDY</t>
  </si>
  <si>
    <t>BĚLOVES</t>
  </si>
  <si>
    <t>BOZKOV</t>
  </si>
  <si>
    <t>DOLNÍ ČERMNÁ</t>
  </si>
  <si>
    <t>STARÝ LÍSKOVE - SPORT</t>
  </si>
  <si>
    <t>LÍŠNICE</t>
  </si>
  <si>
    <t>POLABINY</t>
  </si>
  <si>
    <t xml:space="preserve">Dvořák </t>
  </si>
  <si>
    <t>David</t>
  </si>
  <si>
    <t>Jevíčko</t>
  </si>
  <si>
    <t>Matěj</t>
  </si>
  <si>
    <t>Jakub</t>
  </si>
  <si>
    <t>PONIKLÁ</t>
  </si>
  <si>
    <t>Filípčík</t>
  </si>
  <si>
    <t>muži</t>
  </si>
  <si>
    <t>Pardubická věž - 22.4.2017</t>
  </si>
  <si>
    <t>dorostenci a muži</t>
  </si>
  <si>
    <t>st. číslo</t>
  </si>
  <si>
    <t>ročník</t>
  </si>
  <si>
    <t>kategorie</t>
  </si>
  <si>
    <t>Homolková</t>
  </si>
  <si>
    <t>Valentýna</t>
  </si>
  <si>
    <t>Bartošová</t>
  </si>
  <si>
    <t>Daniela</t>
  </si>
  <si>
    <t>Kadlecová</t>
  </si>
  <si>
    <t>Radka</t>
  </si>
  <si>
    <t>Doležalová</t>
  </si>
  <si>
    <t>Lenka</t>
  </si>
  <si>
    <t>Kubíková</t>
  </si>
  <si>
    <t>Kateřina</t>
  </si>
  <si>
    <t>Kroupová</t>
  </si>
  <si>
    <t>Tereza</t>
  </si>
  <si>
    <t>Faktorová</t>
  </si>
  <si>
    <t>Nováková</t>
  </si>
  <si>
    <t>Horská</t>
  </si>
  <si>
    <t>Štěpánka</t>
  </si>
  <si>
    <t>Landová</t>
  </si>
  <si>
    <t>Lada</t>
  </si>
  <si>
    <t>Stará</t>
  </si>
  <si>
    <t>dorostenky a ženy</t>
  </si>
  <si>
    <t>STŘEDNÍ DORKY</t>
  </si>
  <si>
    <t>MLADŠÍ DORKY</t>
  </si>
  <si>
    <t>MLADŠÍ DORCI</t>
  </si>
  <si>
    <t>STŘEDNÍ DORCI</t>
  </si>
  <si>
    <t>Pardubická štafeta - 22.4.2017</t>
  </si>
  <si>
    <t>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</si>
</sst>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1" xfId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1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14" fontId="4" fillId="0" borderId="0" xfId="0" applyNumberFormat="1" applyFont="1" applyFill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/>
    <xf numFmtId="0" fontId="1" fillId="0" borderId="1" xfId="1" applyFont="1" applyFill="1" applyBorder="1"/>
    <xf numFmtId="2" fontId="3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1" fillId="0" borderId="6" xfId="1" applyFill="1" applyBorder="1"/>
    <xf numFmtId="0" fontId="3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1" applyFill="1" applyBorder="1"/>
    <xf numFmtId="2" fontId="0" fillId="0" borderId="8" xfId="0" applyNumberForma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0" fillId="0" borderId="10" xfId="0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/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2" fontId="0" fillId="0" borderId="14" xfId="0" applyNumberForma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2" fontId="0" fillId="0" borderId="4" xfId="0" applyNumberForma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/>
    <xf numFmtId="0" fontId="1" fillId="0" borderId="2" xfId="1" applyFill="1" applyBorder="1"/>
    <xf numFmtId="0" fontId="1" fillId="0" borderId="2" xfId="1" applyFill="1" applyBorder="1" applyAlignment="1">
      <alignment horizontal="center"/>
    </xf>
    <xf numFmtId="0" fontId="1" fillId="0" borderId="11" xfId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3" xfId="0" applyFill="1" applyBorder="1"/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2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/>
    <xf numFmtId="0" fontId="0" fillId="0" borderId="1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"/>
    </sheetView>
  </sheetViews>
  <sheetFormatPr defaultRowHeight="15" x14ac:dyDescent="0.25"/>
  <cols>
    <col min="1" max="1" width="4" style="11" bestFit="1" customWidth="1"/>
    <col min="2" max="2" width="9.42578125" style="11" bestFit="1" customWidth="1"/>
    <col min="3" max="3" width="9.140625" style="11"/>
    <col min="4" max="4" width="20.7109375" style="11" bestFit="1" customWidth="1"/>
    <col min="5" max="6" width="7.7109375" style="11" bestFit="1" customWidth="1"/>
    <col min="7" max="7" width="8.85546875" style="11" bestFit="1" customWidth="1"/>
    <col min="8" max="8" width="6.7109375" style="11" bestFit="1" customWidth="1"/>
    <col min="9" max="9" width="6.42578125" style="11" bestFit="1" customWidth="1"/>
    <col min="10" max="10" width="14.5703125" style="11" bestFit="1" customWidth="1"/>
    <col min="11" max="16384" width="9.140625" style="11"/>
  </cols>
  <sheetData>
    <row r="1" spans="1:10" ht="23.25" x14ac:dyDescent="0.25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x14ac:dyDescent="0.25">
      <c r="A2" s="6" t="s">
        <v>122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/>
    <row r="4" spans="1:10" ht="40.5" thickBot="1" x14ac:dyDescent="0.3">
      <c r="A4" s="9" t="s">
        <v>123</v>
      </c>
      <c r="B4" s="10" t="s">
        <v>0</v>
      </c>
      <c r="C4" s="10" t="s">
        <v>1</v>
      </c>
      <c r="D4" s="10" t="s">
        <v>85</v>
      </c>
      <c r="E4" s="10" t="s">
        <v>81</v>
      </c>
      <c r="F4" s="10" t="s">
        <v>82</v>
      </c>
      <c r="G4" s="10" t="s">
        <v>84</v>
      </c>
      <c r="H4" s="10" t="s">
        <v>83</v>
      </c>
      <c r="I4" s="10" t="s">
        <v>124</v>
      </c>
      <c r="J4" s="38" t="s">
        <v>125</v>
      </c>
    </row>
    <row r="5" spans="1:10" x14ac:dyDescent="0.25">
      <c r="A5" s="31">
        <v>49</v>
      </c>
      <c r="B5" s="32" t="s">
        <v>76</v>
      </c>
      <c r="C5" s="32" t="s">
        <v>19</v>
      </c>
      <c r="D5" s="32" t="s">
        <v>72</v>
      </c>
      <c r="E5" s="33">
        <v>8.6199999999999992</v>
      </c>
      <c r="F5" s="33">
        <v>8.19</v>
      </c>
      <c r="G5" s="34">
        <v>8.19</v>
      </c>
      <c r="H5" s="35">
        <v>1</v>
      </c>
      <c r="I5" s="36">
        <v>2003</v>
      </c>
      <c r="J5" s="37" t="s">
        <v>148</v>
      </c>
    </row>
    <row r="6" spans="1:10" x14ac:dyDescent="0.25">
      <c r="A6" s="20">
        <v>20</v>
      </c>
      <c r="B6" s="13" t="s">
        <v>5</v>
      </c>
      <c r="C6" s="13" t="s">
        <v>26</v>
      </c>
      <c r="D6" s="13" t="s">
        <v>6</v>
      </c>
      <c r="E6" s="14">
        <v>8.98</v>
      </c>
      <c r="F6" s="14">
        <v>10.119999999999999</v>
      </c>
      <c r="G6" s="15">
        <v>8.98</v>
      </c>
      <c r="H6" s="16">
        <v>2</v>
      </c>
      <c r="I6" s="12">
        <v>2003</v>
      </c>
      <c r="J6" s="21" t="s">
        <v>148</v>
      </c>
    </row>
    <row r="7" spans="1:10" ht="15.75" thickBot="1" x14ac:dyDescent="0.3">
      <c r="A7" s="39">
        <v>67</v>
      </c>
      <c r="B7" s="40" t="s">
        <v>2</v>
      </c>
      <c r="C7" s="40" t="s">
        <v>13</v>
      </c>
      <c r="D7" s="40" t="s">
        <v>72</v>
      </c>
      <c r="E7" s="41">
        <v>9.91</v>
      </c>
      <c r="F7" s="41">
        <v>9.39</v>
      </c>
      <c r="G7" s="42">
        <v>9.39</v>
      </c>
      <c r="H7" s="43">
        <v>3</v>
      </c>
      <c r="I7" s="44">
        <v>2003</v>
      </c>
      <c r="J7" s="45" t="s">
        <v>148</v>
      </c>
    </row>
    <row r="8" spans="1:10" ht="15.75" thickBot="1" x14ac:dyDescent="0.3">
      <c r="A8" s="46"/>
      <c r="B8" s="47"/>
      <c r="C8" s="47"/>
      <c r="D8" s="47"/>
      <c r="E8" s="48"/>
      <c r="F8" s="48"/>
      <c r="G8" s="49"/>
      <c r="H8" s="50"/>
      <c r="I8" s="51"/>
      <c r="J8" s="52"/>
    </row>
    <row r="9" spans="1:10" x14ac:dyDescent="0.25">
      <c r="A9" s="31">
        <v>90</v>
      </c>
      <c r="B9" s="32" t="s">
        <v>86</v>
      </c>
      <c r="C9" s="32" t="s">
        <v>87</v>
      </c>
      <c r="D9" s="32" t="s">
        <v>25</v>
      </c>
      <c r="E9" s="33">
        <v>8.51</v>
      </c>
      <c r="F9" s="33">
        <v>7.98</v>
      </c>
      <c r="G9" s="34">
        <v>7.98</v>
      </c>
      <c r="H9" s="35">
        <v>1</v>
      </c>
      <c r="I9" s="36">
        <v>2001</v>
      </c>
      <c r="J9" s="37" t="s">
        <v>149</v>
      </c>
    </row>
    <row r="10" spans="1:10" x14ac:dyDescent="0.25">
      <c r="A10" s="20">
        <v>4</v>
      </c>
      <c r="B10" s="13" t="s">
        <v>119</v>
      </c>
      <c r="C10" s="13" t="s">
        <v>117</v>
      </c>
      <c r="D10" s="13" t="s">
        <v>54</v>
      </c>
      <c r="E10" s="14">
        <v>8.92</v>
      </c>
      <c r="F10" s="14">
        <v>8.36</v>
      </c>
      <c r="G10" s="15">
        <v>8.36</v>
      </c>
      <c r="H10" s="16">
        <v>2</v>
      </c>
      <c r="I10" s="12">
        <v>2001</v>
      </c>
      <c r="J10" s="21" t="s">
        <v>149</v>
      </c>
    </row>
    <row r="11" spans="1:10" x14ac:dyDescent="0.25">
      <c r="A11" s="20">
        <v>89</v>
      </c>
      <c r="B11" s="13" t="s">
        <v>68</v>
      </c>
      <c r="C11" s="13" t="s">
        <v>18</v>
      </c>
      <c r="D11" s="13" t="s">
        <v>64</v>
      </c>
      <c r="E11" s="14">
        <v>26.93</v>
      </c>
      <c r="F11" s="14">
        <v>10.44</v>
      </c>
      <c r="G11" s="15">
        <v>10.44</v>
      </c>
      <c r="H11" s="16">
        <v>3</v>
      </c>
      <c r="I11" s="12">
        <v>2001</v>
      </c>
      <c r="J11" s="21" t="s">
        <v>149</v>
      </c>
    </row>
    <row r="12" spans="1:10" ht="15.75" thickBot="1" x14ac:dyDescent="0.3">
      <c r="A12" s="39">
        <v>102</v>
      </c>
      <c r="B12" s="40" t="s">
        <v>69</v>
      </c>
      <c r="C12" s="40" t="s">
        <v>67</v>
      </c>
      <c r="D12" s="40" t="s">
        <v>65</v>
      </c>
      <c r="E12" s="41">
        <v>10.52</v>
      </c>
      <c r="F12" s="41">
        <v>11.2</v>
      </c>
      <c r="G12" s="42">
        <v>10.52</v>
      </c>
      <c r="H12" s="43">
        <v>4</v>
      </c>
      <c r="I12" s="44">
        <v>2002</v>
      </c>
      <c r="J12" s="45" t="s">
        <v>149</v>
      </c>
    </row>
    <row r="13" spans="1:10" ht="15.75" thickBot="1" x14ac:dyDescent="0.3">
      <c r="A13" s="46"/>
      <c r="B13" s="47"/>
      <c r="C13" s="47"/>
      <c r="D13" s="47"/>
      <c r="E13" s="48"/>
      <c r="F13" s="48"/>
      <c r="G13" s="49"/>
      <c r="H13" s="50"/>
      <c r="I13" s="51"/>
      <c r="J13" s="52"/>
    </row>
    <row r="14" spans="1:10" x14ac:dyDescent="0.25">
      <c r="A14" s="31">
        <v>119</v>
      </c>
      <c r="B14" s="53" t="s">
        <v>113</v>
      </c>
      <c r="C14" s="53" t="s">
        <v>114</v>
      </c>
      <c r="D14" s="53" t="s">
        <v>115</v>
      </c>
      <c r="E14" s="33">
        <v>18.98</v>
      </c>
      <c r="F14" s="33">
        <v>16.98</v>
      </c>
      <c r="G14" s="34">
        <f>MIN(E14,F14)</f>
        <v>16.98</v>
      </c>
      <c r="H14" s="35">
        <f>RANK(G14,$G$14:$G$22,1)</f>
        <v>1</v>
      </c>
      <c r="I14" s="54">
        <v>1992</v>
      </c>
      <c r="J14" s="55" t="s">
        <v>91</v>
      </c>
    </row>
    <row r="15" spans="1:10" x14ac:dyDescent="0.25">
      <c r="A15" s="20">
        <v>112</v>
      </c>
      <c r="B15" s="17" t="s">
        <v>21</v>
      </c>
      <c r="C15" s="17" t="s">
        <v>22</v>
      </c>
      <c r="D15" s="17" t="s">
        <v>20</v>
      </c>
      <c r="E15" s="14">
        <v>16.989999999999998</v>
      </c>
      <c r="F15" s="14">
        <v>20.79</v>
      </c>
      <c r="G15" s="15">
        <f>MIN(E15,F15)</f>
        <v>16.989999999999998</v>
      </c>
      <c r="H15" s="16">
        <f>RANK(G15,$G$14:$G$22,1)</f>
        <v>2</v>
      </c>
      <c r="I15" s="1">
        <v>1976</v>
      </c>
      <c r="J15" s="22" t="s">
        <v>91</v>
      </c>
    </row>
    <row r="16" spans="1:10" x14ac:dyDescent="0.25">
      <c r="A16" s="20">
        <v>20</v>
      </c>
      <c r="B16" s="17" t="s">
        <v>8</v>
      </c>
      <c r="C16" s="17" t="s">
        <v>3</v>
      </c>
      <c r="D16" s="17" t="s">
        <v>9</v>
      </c>
      <c r="E16" s="14">
        <v>17.09</v>
      </c>
      <c r="F16" s="14">
        <v>22.26</v>
      </c>
      <c r="G16" s="15">
        <f>MIN(E16,F16)</f>
        <v>17.09</v>
      </c>
      <c r="H16" s="16">
        <f>RANK(G16,$G$14:$G$22,1)</f>
        <v>3</v>
      </c>
      <c r="I16" s="1">
        <v>1992</v>
      </c>
      <c r="J16" s="22" t="s">
        <v>91</v>
      </c>
    </row>
    <row r="17" spans="1:10" x14ac:dyDescent="0.25">
      <c r="A17" s="23">
        <v>204</v>
      </c>
      <c r="B17" s="18" t="s">
        <v>77</v>
      </c>
      <c r="C17" s="18" t="s">
        <v>7</v>
      </c>
      <c r="D17" s="18" t="s">
        <v>78</v>
      </c>
      <c r="E17" s="19">
        <v>18.96</v>
      </c>
      <c r="F17" s="19">
        <v>20.53</v>
      </c>
      <c r="G17" s="15">
        <f>MIN(E17,F17)</f>
        <v>18.96</v>
      </c>
      <c r="H17" s="16">
        <f>RANK(G17,$G$14:$G$22,1)</f>
        <v>4</v>
      </c>
      <c r="I17" s="1">
        <v>1995</v>
      </c>
      <c r="J17" s="22" t="s">
        <v>91</v>
      </c>
    </row>
    <row r="18" spans="1:10" x14ac:dyDescent="0.25">
      <c r="A18" s="20">
        <v>191</v>
      </c>
      <c r="B18" s="17" t="s">
        <v>23</v>
      </c>
      <c r="C18" s="17" t="s">
        <v>4</v>
      </c>
      <c r="D18" s="17" t="s">
        <v>24</v>
      </c>
      <c r="E18" s="14">
        <v>19.38</v>
      </c>
      <c r="F18" s="14">
        <v>19.07</v>
      </c>
      <c r="G18" s="15">
        <f>MIN(E18,F18)</f>
        <v>19.07</v>
      </c>
      <c r="H18" s="16">
        <f>RANK(G18,$G$14:$G$22,1)</f>
        <v>5</v>
      </c>
      <c r="I18" s="1">
        <v>1999</v>
      </c>
      <c r="J18" s="22" t="s">
        <v>91</v>
      </c>
    </row>
    <row r="19" spans="1:10" x14ac:dyDescent="0.25">
      <c r="A19" s="20">
        <v>206</v>
      </c>
      <c r="B19" s="13" t="s">
        <v>88</v>
      </c>
      <c r="C19" s="13" t="s">
        <v>116</v>
      </c>
      <c r="D19" s="13" t="s">
        <v>62</v>
      </c>
      <c r="E19" s="12">
        <v>20.16</v>
      </c>
      <c r="F19" s="12">
        <v>19.61</v>
      </c>
      <c r="G19" s="15">
        <f>MIN(E19,F19)</f>
        <v>19.61</v>
      </c>
      <c r="H19" s="16">
        <f>RANK(G19,$G$14:$G$22,1)</f>
        <v>6</v>
      </c>
      <c r="I19" s="12">
        <v>1990</v>
      </c>
      <c r="J19" s="22" t="s">
        <v>91</v>
      </c>
    </row>
    <row r="20" spans="1:10" x14ac:dyDescent="0.25">
      <c r="A20" s="23">
        <v>198</v>
      </c>
      <c r="B20" s="18" t="s">
        <v>15</v>
      </c>
      <c r="C20" s="18" t="s">
        <v>16</v>
      </c>
      <c r="D20" s="18" t="s">
        <v>17</v>
      </c>
      <c r="E20" s="19">
        <v>21.41</v>
      </c>
      <c r="F20" s="19">
        <v>19.940000000000001</v>
      </c>
      <c r="G20" s="15">
        <f>MIN(E20,F20)</f>
        <v>19.940000000000001</v>
      </c>
      <c r="H20" s="16">
        <f>RANK(G20,$G$14:$G$22,1)</f>
        <v>7</v>
      </c>
      <c r="I20" s="1">
        <v>1991</v>
      </c>
      <c r="J20" s="22" t="s">
        <v>91</v>
      </c>
    </row>
    <row r="21" spans="1:10" x14ac:dyDescent="0.25">
      <c r="A21" s="20">
        <v>179</v>
      </c>
      <c r="B21" s="17" t="s">
        <v>12</v>
      </c>
      <c r="C21" s="17" t="s">
        <v>13</v>
      </c>
      <c r="D21" s="17" t="s">
        <v>14</v>
      </c>
      <c r="E21" s="14">
        <v>24.34</v>
      </c>
      <c r="F21" s="14">
        <v>22.4</v>
      </c>
      <c r="G21" s="15">
        <f>MIN(E21,F21)</f>
        <v>22.4</v>
      </c>
      <c r="H21" s="16">
        <f>RANK(G21,$G$14:$G$22,1)</f>
        <v>8</v>
      </c>
      <c r="I21" s="1">
        <v>1996</v>
      </c>
      <c r="J21" s="22" t="s">
        <v>91</v>
      </c>
    </row>
    <row r="22" spans="1:10" ht="15.75" thickBot="1" x14ac:dyDescent="0.3">
      <c r="A22" s="24">
        <v>47</v>
      </c>
      <c r="B22" s="25" t="s">
        <v>10</v>
      </c>
      <c r="C22" s="25" t="s">
        <v>11</v>
      </c>
      <c r="D22" s="25" t="s">
        <v>9</v>
      </c>
      <c r="E22" s="26">
        <v>32.89</v>
      </c>
      <c r="F22" s="26">
        <v>27.6</v>
      </c>
      <c r="G22" s="27">
        <f>MIN(E22,F22)</f>
        <v>27.6</v>
      </c>
      <c r="H22" s="28">
        <f>RANK(G22,$G$14:$G$22,1)</f>
        <v>9</v>
      </c>
      <c r="I22" s="29">
        <v>1988</v>
      </c>
      <c r="J22" s="30" t="s">
        <v>91</v>
      </c>
    </row>
  </sheetData>
  <sortState ref="A12:J20">
    <sortCondition ref="H12:H20"/>
  </sortState>
  <mergeCells count="2">
    <mergeCell ref="A1:J1"/>
    <mergeCell ref="A2:J2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1"/>
    </sheetView>
  </sheetViews>
  <sheetFormatPr defaultRowHeight="15" x14ac:dyDescent="0.25"/>
  <cols>
    <col min="1" max="1" width="3.7109375" style="11" bestFit="1" customWidth="1"/>
    <col min="2" max="2" width="11.5703125" style="11" bestFit="1" customWidth="1"/>
    <col min="3" max="3" width="10" style="11" bestFit="1" customWidth="1"/>
    <col min="4" max="4" width="21.140625" style="11" bestFit="1" customWidth="1"/>
    <col min="5" max="6" width="7.7109375" style="11" bestFit="1" customWidth="1"/>
    <col min="7" max="7" width="8.85546875" style="11" bestFit="1" customWidth="1"/>
    <col min="8" max="8" width="6.7109375" style="11" bestFit="1" customWidth="1"/>
    <col min="9" max="9" width="6.42578125" style="11" bestFit="1" customWidth="1"/>
    <col min="10" max="10" width="15" style="11" bestFit="1" customWidth="1"/>
    <col min="11" max="16384" width="9.140625" style="11"/>
  </cols>
  <sheetData>
    <row r="1" spans="1:10" ht="23.25" x14ac:dyDescent="0.25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x14ac:dyDescent="0.25">
      <c r="A2" s="6" t="s">
        <v>145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/>
    <row r="4" spans="1:10" ht="69" customHeight="1" thickBot="1" x14ac:dyDescent="0.3">
      <c r="A4" s="9" t="s">
        <v>123</v>
      </c>
      <c r="B4" s="10" t="s">
        <v>0</v>
      </c>
      <c r="C4" s="10" t="s">
        <v>1</v>
      </c>
      <c r="D4" s="10" t="s">
        <v>85</v>
      </c>
      <c r="E4" s="10" t="s">
        <v>81</v>
      </c>
      <c r="F4" s="10" t="s">
        <v>82</v>
      </c>
      <c r="G4" s="10" t="s">
        <v>84</v>
      </c>
      <c r="H4" s="10" t="s">
        <v>83</v>
      </c>
      <c r="I4" s="10" t="s">
        <v>124</v>
      </c>
      <c r="J4" s="38" t="s">
        <v>125</v>
      </c>
    </row>
    <row r="5" spans="1:10" x14ac:dyDescent="0.25">
      <c r="A5" s="61">
        <v>19</v>
      </c>
      <c r="B5" s="32" t="s">
        <v>126</v>
      </c>
      <c r="C5" s="32" t="s">
        <v>127</v>
      </c>
      <c r="D5" s="32" t="s">
        <v>72</v>
      </c>
      <c r="E5" s="33">
        <v>8.75</v>
      </c>
      <c r="F5" s="33">
        <v>8.69</v>
      </c>
      <c r="G5" s="34">
        <v>8.69</v>
      </c>
      <c r="H5" s="35">
        <v>1</v>
      </c>
      <c r="I5" s="36">
        <v>2004</v>
      </c>
      <c r="J5" s="37" t="s">
        <v>147</v>
      </c>
    </row>
    <row r="6" spans="1:10" x14ac:dyDescent="0.25">
      <c r="A6" s="56">
        <v>47</v>
      </c>
      <c r="B6" s="13" t="s">
        <v>134</v>
      </c>
      <c r="C6" s="13" t="s">
        <v>135</v>
      </c>
      <c r="D6" s="13" t="s">
        <v>71</v>
      </c>
      <c r="E6" s="14">
        <v>9.3000000000000007</v>
      </c>
      <c r="F6" s="14">
        <v>9.9600000000000009</v>
      </c>
      <c r="G6" s="15">
        <v>9.3000000000000007</v>
      </c>
      <c r="H6" s="16">
        <v>2</v>
      </c>
      <c r="I6" s="12">
        <v>2003</v>
      </c>
      <c r="J6" s="21" t="s">
        <v>147</v>
      </c>
    </row>
    <row r="7" spans="1:10" x14ac:dyDescent="0.25">
      <c r="A7" s="56">
        <v>20</v>
      </c>
      <c r="B7" s="13" t="s">
        <v>130</v>
      </c>
      <c r="C7" s="13" t="s">
        <v>131</v>
      </c>
      <c r="D7" s="13" t="s">
        <v>20</v>
      </c>
      <c r="E7" s="14">
        <v>9.66</v>
      </c>
      <c r="F7" s="14">
        <v>9.68</v>
      </c>
      <c r="G7" s="15">
        <v>9.66</v>
      </c>
      <c r="H7" s="16">
        <v>3</v>
      </c>
      <c r="I7" s="12">
        <v>2003</v>
      </c>
      <c r="J7" s="21" t="s">
        <v>147</v>
      </c>
    </row>
    <row r="8" spans="1:10" x14ac:dyDescent="0.25">
      <c r="A8" s="56">
        <v>23</v>
      </c>
      <c r="B8" s="13" t="s">
        <v>132</v>
      </c>
      <c r="C8" s="13" t="s">
        <v>133</v>
      </c>
      <c r="D8" s="13" t="s">
        <v>54</v>
      </c>
      <c r="E8" s="14">
        <v>10.72</v>
      </c>
      <c r="F8" s="14">
        <v>10.94</v>
      </c>
      <c r="G8" s="15">
        <v>10.72</v>
      </c>
      <c r="H8" s="16">
        <v>4</v>
      </c>
      <c r="I8" s="12">
        <v>2003</v>
      </c>
      <c r="J8" s="21" t="s">
        <v>147</v>
      </c>
    </row>
    <row r="9" spans="1:10" ht="15.75" thickBot="1" x14ac:dyDescent="0.3">
      <c r="A9" s="62">
        <v>21</v>
      </c>
      <c r="B9" s="40" t="s">
        <v>128</v>
      </c>
      <c r="C9" s="40" t="s">
        <v>129</v>
      </c>
      <c r="D9" s="40" t="s">
        <v>6</v>
      </c>
      <c r="E9" s="41">
        <v>12.12</v>
      </c>
      <c r="F9" s="41">
        <v>11.18</v>
      </c>
      <c r="G9" s="42">
        <v>11.18</v>
      </c>
      <c r="H9" s="43">
        <v>5</v>
      </c>
      <c r="I9" s="44">
        <v>2004</v>
      </c>
      <c r="J9" s="45" t="s">
        <v>147</v>
      </c>
    </row>
    <row r="10" spans="1:10" ht="15.75" thickBot="1" x14ac:dyDescent="0.3">
      <c r="A10" s="63"/>
      <c r="B10" s="47"/>
      <c r="C10" s="47"/>
      <c r="D10" s="47"/>
      <c r="E10" s="48"/>
      <c r="F10" s="48"/>
      <c r="G10" s="49"/>
      <c r="H10" s="50"/>
      <c r="I10" s="51"/>
      <c r="J10" s="52"/>
    </row>
    <row r="11" spans="1:10" x14ac:dyDescent="0.25">
      <c r="A11" s="61">
        <v>55</v>
      </c>
      <c r="B11" s="32" t="s">
        <v>140</v>
      </c>
      <c r="C11" s="32" t="s">
        <v>141</v>
      </c>
      <c r="D11" s="32" t="s">
        <v>70</v>
      </c>
      <c r="E11" s="33">
        <v>8.3000000000000007</v>
      </c>
      <c r="F11" s="33">
        <v>8.3699999999999992</v>
      </c>
      <c r="G11" s="34">
        <v>8.3000000000000007</v>
      </c>
      <c r="H11" s="35">
        <v>1</v>
      </c>
      <c r="I11" s="36">
        <v>2002</v>
      </c>
      <c r="J11" s="37" t="s">
        <v>146</v>
      </c>
    </row>
    <row r="12" spans="1:10" x14ac:dyDescent="0.25">
      <c r="A12" s="56">
        <v>27</v>
      </c>
      <c r="B12" s="13" t="s">
        <v>139</v>
      </c>
      <c r="C12" s="13" t="s">
        <v>133</v>
      </c>
      <c r="D12" s="13" t="s">
        <v>72</v>
      </c>
      <c r="E12" s="14">
        <v>12.26</v>
      </c>
      <c r="F12" s="14">
        <v>8.89</v>
      </c>
      <c r="G12" s="15">
        <v>8.89</v>
      </c>
      <c r="H12" s="16">
        <v>2</v>
      </c>
      <c r="I12" s="12">
        <v>2002</v>
      </c>
      <c r="J12" s="21" t="s">
        <v>146</v>
      </c>
    </row>
    <row r="13" spans="1:10" x14ac:dyDescent="0.25">
      <c r="A13" s="56">
        <v>37</v>
      </c>
      <c r="B13" s="13" t="s">
        <v>142</v>
      </c>
      <c r="C13" s="13" t="s">
        <v>143</v>
      </c>
      <c r="D13" s="13" t="s">
        <v>6</v>
      </c>
      <c r="E13" s="14">
        <v>9.14</v>
      </c>
      <c r="F13" s="14">
        <v>9.51</v>
      </c>
      <c r="G13" s="15">
        <v>9.14</v>
      </c>
      <c r="H13" s="16">
        <v>3</v>
      </c>
      <c r="I13" s="12">
        <v>2001</v>
      </c>
      <c r="J13" s="21" t="s">
        <v>146</v>
      </c>
    </row>
    <row r="14" spans="1:10" x14ac:dyDescent="0.25">
      <c r="A14" s="56">
        <v>12</v>
      </c>
      <c r="B14" s="13" t="s">
        <v>138</v>
      </c>
      <c r="C14" s="13" t="s">
        <v>137</v>
      </c>
      <c r="D14" s="13" t="s">
        <v>66</v>
      </c>
      <c r="E14" s="14">
        <v>12.61</v>
      </c>
      <c r="F14" s="14">
        <v>12.35</v>
      </c>
      <c r="G14" s="15">
        <v>12.35</v>
      </c>
      <c r="H14" s="16">
        <v>4</v>
      </c>
      <c r="I14" s="12">
        <v>2002</v>
      </c>
      <c r="J14" s="21" t="s">
        <v>146</v>
      </c>
    </row>
    <row r="15" spans="1:10" x14ac:dyDescent="0.25">
      <c r="A15" s="56">
        <v>54</v>
      </c>
      <c r="B15" s="13" t="s">
        <v>144</v>
      </c>
      <c r="C15" s="13" t="s">
        <v>38</v>
      </c>
      <c r="D15" s="13" t="s">
        <v>54</v>
      </c>
      <c r="E15" s="14">
        <v>12.95</v>
      </c>
      <c r="F15" s="14">
        <v>13.71</v>
      </c>
      <c r="G15" s="15">
        <v>12.95</v>
      </c>
      <c r="H15" s="16">
        <v>5</v>
      </c>
      <c r="I15" s="12">
        <v>2001</v>
      </c>
      <c r="J15" s="21" t="s">
        <v>146</v>
      </c>
    </row>
    <row r="16" spans="1:10" ht="15.75" thickBot="1" x14ac:dyDescent="0.3">
      <c r="A16" s="62">
        <v>3</v>
      </c>
      <c r="B16" s="40" t="s">
        <v>136</v>
      </c>
      <c r="C16" s="40" t="s">
        <v>137</v>
      </c>
      <c r="D16" s="40" t="s">
        <v>40</v>
      </c>
      <c r="E16" s="41">
        <v>14.69</v>
      </c>
      <c r="F16" s="41">
        <v>12.99</v>
      </c>
      <c r="G16" s="42">
        <v>12.99</v>
      </c>
      <c r="H16" s="43">
        <v>6</v>
      </c>
      <c r="I16" s="44">
        <v>2002</v>
      </c>
      <c r="J16" s="45" t="s">
        <v>146</v>
      </c>
    </row>
    <row r="17" spans="1:10" ht="15.75" thickBot="1" x14ac:dyDescent="0.3">
      <c r="A17" s="63"/>
      <c r="B17" s="47"/>
      <c r="C17" s="47"/>
      <c r="D17" s="47"/>
      <c r="E17" s="48"/>
      <c r="F17" s="48"/>
      <c r="G17" s="49"/>
      <c r="H17" s="50"/>
      <c r="I17" s="51"/>
      <c r="J17" s="52"/>
    </row>
    <row r="18" spans="1:10" x14ac:dyDescent="0.25">
      <c r="A18" s="61">
        <v>55</v>
      </c>
      <c r="B18" s="32" t="s">
        <v>63</v>
      </c>
      <c r="C18" s="32" t="s">
        <v>28</v>
      </c>
      <c r="D18" s="32" t="s">
        <v>64</v>
      </c>
      <c r="E18" s="33">
        <v>8.59</v>
      </c>
      <c r="F18" s="33">
        <v>8.44</v>
      </c>
      <c r="G18" s="34">
        <v>8.44</v>
      </c>
      <c r="H18" s="35">
        <v>1</v>
      </c>
      <c r="I18" s="36">
        <v>2000</v>
      </c>
      <c r="J18" s="37" t="s">
        <v>89</v>
      </c>
    </row>
    <row r="19" spans="1:10" x14ac:dyDescent="0.25">
      <c r="A19" s="56">
        <v>14</v>
      </c>
      <c r="B19" s="13" t="s">
        <v>56</v>
      </c>
      <c r="C19" s="13" t="s">
        <v>57</v>
      </c>
      <c r="D19" s="13" t="s">
        <v>25</v>
      </c>
      <c r="E19" s="14">
        <v>8.58</v>
      </c>
      <c r="F19" s="14">
        <v>8.94</v>
      </c>
      <c r="G19" s="15">
        <v>8.58</v>
      </c>
      <c r="H19" s="16">
        <v>2</v>
      </c>
      <c r="I19" s="12">
        <v>1999</v>
      </c>
      <c r="J19" s="21" t="s">
        <v>89</v>
      </c>
    </row>
    <row r="20" spans="1:10" x14ac:dyDescent="0.25">
      <c r="A20" s="56">
        <v>51</v>
      </c>
      <c r="B20" s="13" t="s">
        <v>37</v>
      </c>
      <c r="C20" s="13" t="s">
        <v>38</v>
      </c>
      <c r="D20" s="13" t="s">
        <v>39</v>
      </c>
      <c r="E20" s="14">
        <v>8.7799999999999994</v>
      </c>
      <c r="F20" s="14">
        <v>8.81</v>
      </c>
      <c r="G20" s="15">
        <v>8.7799999999999994</v>
      </c>
      <c r="H20" s="16">
        <v>3</v>
      </c>
      <c r="I20" s="12">
        <v>2000</v>
      </c>
      <c r="J20" s="21" t="s">
        <v>89</v>
      </c>
    </row>
    <row r="21" spans="1:10" ht="15.75" thickBot="1" x14ac:dyDescent="0.3">
      <c r="A21" s="62">
        <v>38</v>
      </c>
      <c r="B21" s="40" t="s">
        <v>58</v>
      </c>
      <c r="C21" s="40" t="s">
        <v>48</v>
      </c>
      <c r="D21" s="40" t="s">
        <v>25</v>
      </c>
      <c r="E21" s="41">
        <v>9.51</v>
      </c>
      <c r="F21" s="41">
        <v>9.64</v>
      </c>
      <c r="G21" s="42">
        <v>9.51</v>
      </c>
      <c r="H21" s="43">
        <v>4</v>
      </c>
      <c r="I21" s="44">
        <v>1999</v>
      </c>
      <c r="J21" s="45" t="s">
        <v>89</v>
      </c>
    </row>
    <row r="22" spans="1:10" ht="15.75" thickBot="1" x14ac:dyDescent="0.3">
      <c r="A22" s="63"/>
      <c r="B22" s="47"/>
      <c r="C22" s="47"/>
      <c r="D22" s="47"/>
      <c r="E22" s="48"/>
      <c r="F22" s="48"/>
      <c r="G22" s="49"/>
      <c r="H22" s="50"/>
      <c r="I22" s="51"/>
      <c r="J22" s="52"/>
    </row>
    <row r="23" spans="1:10" x14ac:dyDescent="0.25">
      <c r="A23" s="61">
        <v>50</v>
      </c>
      <c r="B23" s="32" t="s">
        <v>34</v>
      </c>
      <c r="C23" s="32" t="s">
        <v>35</v>
      </c>
      <c r="D23" s="32" t="s">
        <v>36</v>
      </c>
      <c r="E23" s="33">
        <v>7.95</v>
      </c>
      <c r="F23" s="33">
        <v>7.77</v>
      </c>
      <c r="G23" s="34">
        <v>7.77</v>
      </c>
      <c r="H23" s="35">
        <v>1</v>
      </c>
      <c r="I23" s="36">
        <v>1994</v>
      </c>
      <c r="J23" s="37" t="s">
        <v>90</v>
      </c>
    </row>
    <row r="24" spans="1:10" x14ac:dyDescent="0.25">
      <c r="A24" s="56">
        <v>7</v>
      </c>
      <c r="B24" s="13" t="s">
        <v>45</v>
      </c>
      <c r="C24" s="13" t="s">
        <v>46</v>
      </c>
      <c r="D24" s="13" t="s">
        <v>47</v>
      </c>
      <c r="E24" s="14">
        <v>9.6999999999999993</v>
      </c>
      <c r="F24" s="14">
        <v>8.0500000000000007</v>
      </c>
      <c r="G24" s="15">
        <v>8.0500000000000007</v>
      </c>
      <c r="H24" s="16">
        <v>2</v>
      </c>
      <c r="I24" s="12">
        <v>1994</v>
      </c>
      <c r="J24" s="21" t="s">
        <v>90</v>
      </c>
    </row>
    <row r="25" spans="1:10" x14ac:dyDescent="0.25">
      <c r="A25" s="56">
        <v>57</v>
      </c>
      <c r="B25" s="13" t="s">
        <v>32</v>
      </c>
      <c r="C25" s="13" t="s">
        <v>30</v>
      </c>
      <c r="D25" s="13" t="s">
        <v>33</v>
      </c>
      <c r="E25" s="14">
        <v>8.2200000000000006</v>
      </c>
      <c r="F25" s="14">
        <v>8.8000000000000007</v>
      </c>
      <c r="G25" s="15">
        <v>8.2200000000000006</v>
      </c>
      <c r="H25" s="16">
        <v>3</v>
      </c>
      <c r="I25" s="12">
        <v>1998</v>
      </c>
      <c r="J25" s="21" t="s">
        <v>90</v>
      </c>
    </row>
    <row r="26" spans="1:10" x14ac:dyDescent="0.25">
      <c r="A26" s="56">
        <v>63</v>
      </c>
      <c r="B26" s="13" t="s">
        <v>73</v>
      </c>
      <c r="C26" s="13" t="s">
        <v>27</v>
      </c>
      <c r="D26" s="13" t="s">
        <v>74</v>
      </c>
      <c r="E26" s="14">
        <v>12.78</v>
      </c>
      <c r="F26" s="14">
        <v>8.23</v>
      </c>
      <c r="G26" s="15">
        <v>8.23</v>
      </c>
      <c r="H26" s="16">
        <v>4</v>
      </c>
      <c r="I26" s="12">
        <v>1991</v>
      </c>
      <c r="J26" s="21" t="s">
        <v>90</v>
      </c>
    </row>
    <row r="27" spans="1:10" x14ac:dyDescent="0.25">
      <c r="A27" s="56">
        <v>48</v>
      </c>
      <c r="B27" s="13" t="s">
        <v>79</v>
      </c>
      <c r="C27" s="13" t="s">
        <v>41</v>
      </c>
      <c r="D27" s="13" t="s">
        <v>80</v>
      </c>
      <c r="E27" s="14">
        <v>8.68</v>
      </c>
      <c r="F27" s="14">
        <v>8.3699999999999992</v>
      </c>
      <c r="G27" s="15">
        <v>8.3699999999999992</v>
      </c>
      <c r="H27" s="16">
        <v>5</v>
      </c>
      <c r="I27" s="12">
        <v>1995</v>
      </c>
      <c r="J27" s="21" t="s">
        <v>90</v>
      </c>
    </row>
    <row r="28" spans="1:10" x14ac:dyDescent="0.25">
      <c r="A28" s="56">
        <v>40</v>
      </c>
      <c r="B28" s="13" t="s">
        <v>59</v>
      </c>
      <c r="C28" s="13" t="s">
        <v>60</v>
      </c>
      <c r="D28" s="13" t="s">
        <v>61</v>
      </c>
      <c r="E28" s="14">
        <v>8.9499999999999993</v>
      </c>
      <c r="F28" s="14">
        <v>8.56</v>
      </c>
      <c r="G28" s="15">
        <v>8.56</v>
      </c>
      <c r="H28" s="16">
        <v>6</v>
      </c>
      <c r="I28" s="12">
        <v>1994</v>
      </c>
      <c r="J28" s="21" t="s">
        <v>90</v>
      </c>
    </row>
    <row r="29" spans="1:10" x14ac:dyDescent="0.25">
      <c r="A29" s="56">
        <v>8</v>
      </c>
      <c r="B29" s="13" t="s">
        <v>49</v>
      </c>
      <c r="C29" s="13" t="s">
        <v>50</v>
      </c>
      <c r="D29" s="13" t="s">
        <v>51</v>
      </c>
      <c r="E29" s="14">
        <v>10.97</v>
      </c>
      <c r="F29" s="14">
        <v>10.46</v>
      </c>
      <c r="G29" s="15">
        <v>10.46</v>
      </c>
      <c r="H29" s="16">
        <v>7</v>
      </c>
      <c r="I29" s="12">
        <v>1995</v>
      </c>
      <c r="J29" s="21" t="s">
        <v>90</v>
      </c>
    </row>
    <row r="30" spans="1:10" x14ac:dyDescent="0.25">
      <c r="A30" s="56">
        <v>67</v>
      </c>
      <c r="B30" s="13" t="s">
        <v>42</v>
      </c>
      <c r="C30" s="13" t="s">
        <v>43</v>
      </c>
      <c r="D30" s="13" t="s">
        <v>44</v>
      </c>
      <c r="E30" s="12">
        <v>12.34</v>
      </c>
      <c r="F30" s="12">
        <v>10.71</v>
      </c>
      <c r="G30" s="15">
        <v>10.71</v>
      </c>
      <c r="H30" s="16">
        <v>8</v>
      </c>
      <c r="I30" s="12">
        <v>1995</v>
      </c>
      <c r="J30" s="21" t="s">
        <v>90</v>
      </c>
    </row>
    <row r="31" spans="1:10" x14ac:dyDescent="0.25">
      <c r="A31" s="56">
        <v>30</v>
      </c>
      <c r="B31" s="13" t="s">
        <v>55</v>
      </c>
      <c r="C31" s="13" t="s">
        <v>29</v>
      </c>
      <c r="D31" s="13" t="s">
        <v>54</v>
      </c>
      <c r="E31" s="14">
        <v>12.05</v>
      </c>
      <c r="F31" s="14">
        <v>11.54</v>
      </c>
      <c r="G31" s="15">
        <v>11.54</v>
      </c>
      <c r="H31" s="16">
        <v>9</v>
      </c>
      <c r="I31" s="12">
        <v>1996</v>
      </c>
      <c r="J31" s="21" t="s">
        <v>90</v>
      </c>
    </row>
    <row r="32" spans="1:10" ht="15.75" thickBot="1" x14ac:dyDescent="0.3">
      <c r="A32" s="57">
        <v>21</v>
      </c>
      <c r="B32" s="58" t="s">
        <v>53</v>
      </c>
      <c r="C32" s="58" t="s">
        <v>31</v>
      </c>
      <c r="D32" s="58" t="s">
        <v>52</v>
      </c>
      <c r="E32" s="26">
        <v>12.65</v>
      </c>
      <c r="F32" s="26">
        <v>13.59</v>
      </c>
      <c r="G32" s="27">
        <v>12.65</v>
      </c>
      <c r="H32" s="28">
        <v>10</v>
      </c>
      <c r="I32" s="59">
        <v>1995</v>
      </c>
      <c r="J32" s="60" t="s">
        <v>90</v>
      </c>
    </row>
  </sheetData>
  <sortState ref="A23:J32">
    <sortCondition ref="H23:H32"/>
  </sortState>
  <mergeCells count="2">
    <mergeCell ref="A1:J1"/>
    <mergeCell ref="A2:J2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F1"/>
    </sheetView>
  </sheetViews>
  <sheetFormatPr defaultRowHeight="15" x14ac:dyDescent="0.25"/>
  <cols>
    <col min="1" max="1" width="5.42578125" customWidth="1"/>
    <col min="2" max="2" width="19.28515625" customWidth="1"/>
  </cols>
  <sheetData>
    <row r="1" spans="1:10" ht="23.25" x14ac:dyDescent="0.25">
      <c r="A1" s="5" t="s">
        <v>150</v>
      </c>
      <c r="B1" s="5"/>
      <c r="C1" s="5"/>
      <c r="D1" s="5"/>
      <c r="E1" s="5"/>
      <c r="F1" s="5"/>
      <c r="G1" s="7"/>
      <c r="H1" s="7"/>
      <c r="I1" s="7"/>
      <c r="J1" s="7"/>
    </row>
    <row r="2" spans="1:10" ht="23.25" x14ac:dyDescent="0.25">
      <c r="A2" s="6" t="s">
        <v>120</v>
      </c>
      <c r="B2" s="6"/>
      <c r="C2" s="6"/>
      <c r="D2" s="6"/>
      <c r="E2" s="6"/>
      <c r="F2" s="6"/>
      <c r="G2" s="8"/>
      <c r="H2" s="8"/>
      <c r="I2" s="8"/>
      <c r="J2" s="8"/>
    </row>
    <row r="3" spans="1:10" ht="15.75" thickBot="1" x14ac:dyDescent="0.3"/>
    <row r="4" spans="1:10" ht="71.25" thickBot="1" x14ac:dyDescent="0.3">
      <c r="A4" s="9" t="s">
        <v>75</v>
      </c>
      <c r="B4" s="10" t="s">
        <v>85</v>
      </c>
      <c r="C4" s="10" t="s">
        <v>81</v>
      </c>
      <c r="D4" s="10" t="s">
        <v>82</v>
      </c>
      <c r="E4" s="10" t="s">
        <v>84</v>
      </c>
      <c r="F4" s="38" t="s">
        <v>83</v>
      </c>
    </row>
    <row r="5" spans="1:10" x14ac:dyDescent="0.25">
      <c r="A5" s="70">
        <v>5</v>
      </c>
      <c r="B5" s="71" t="s">
        <v>96</v>
      </c>
      <c r="C5" s="4">
        <v>66.67</v>
      </c>
      <c r="D5" s="4"/>
      <c r="E5" s="4">
        <f t="shared" ref="E5:E10" si="0">MIN(C5:D5)</f>
        <v>66.67</v>
      </c>
      <c r="F5" s="72">
        <f t="shared" ref="F5:F10" si="1">RANK(E5,$E$5:$E$10,1)</f>
        <v>1</v>
      </c>
    </row>
    <row r="6" spans="1:10" x14ac:dyDescent="0.25">
      <c r="A6" s="64">
        <v>2</v>
      </c>
      <c r="B6" s="2" t="s">
        <v>94</v>
      </c>
      <c r="C6" s="3">
        <v>66.69</v>
      </c>
      <c r="D6" s="3"/>
      <c r="E6" s="3">
        <f t="shared" si="0"/>
        <v>66.69</v>
      </c>
      <c r="F6" s="65">
        <f t="shared" si="1"/>
        <v>2</v>
      </c>
    </row>
    <row r="7" spans="1:10" x14ac:dyDescent="0.25">
      <c r="A7" s="64">
        <v>4</v>
      </c>
      <c r="B7" s="2" t="s">
        <v>95</v>
      </c>
      <c r="C7" s="3">
        <v>67.34</v>
      </c>
      <c r="D7" s="3"/>
      <c r="E7" s="3">
        <f t="shared" si="0"/>
        <v>67.34</v>
      </c>
      <c r="F7" s="65">
        <f t="shared" si="1"/>
        <v>3</v>
      </c>
    </row>
    <row r="8" spans="1:10" x14ac:dyDescent="0.25">
      <c r="A8" s="64">
        <v>1</v>
      </c>
      <c r="B8" s="2" t="s">
        <v>92</v>
      </c>
      <c r="C8" s="3">
        <v>68.349999999999994</v>
      </c>
      <c r="D8" s="3"/>
      <c r="E8" s="3">
        <f t="shared" si="0"/>
        <v>68.349999999999994</v>
      </c>
      <c r="F8" s="65">
        <f t="shared" si="1"/>
        <v>4</v>
      </c>
    </row>
    <row r="9" spans="1:10" x14ac:dyDescent="0.25">
      <c r="A9" s="64">
        <v>3</v>
      </c>
      <c r="B9" s="2" t="s">
        <v>93</v>
      </c>
      <c r="C9" s="3">
        <v>79.34</v>
      </c>
      <c r="D9" s="3"/>
      <c r="E9" s="3">
        <f t="shared" si="0"/>
        <v>79.34</v>
      </c>
      <c r="F9" s="65">
        <f t="shared" si="1"/>
        <v>5</v>
      </c>
    </row>
    <row r="10" spans="1:10" ht="15.75" thickBot="1" x14ac:dyDescent="0.3">
      <c r="A10" s="66">
        <v>6</v>
      </c>
      <c r="B10" s="67" t="s">
        <v>112</v>
      </c>
      <c r="C10" s="68">
        <v>999</v>
      </c>
      <c r="D10" s="67"/>
      <c r="E10" s="68">
        <f t="shared" si="0"/>
        <v>999</v>
      </c>
      <c r="F10" s="69">
        <f t="shared" si="1"/>
        <v>6</v>
      </c>
    </row>
  </sheetData>
  <mergeCells count="2">
    <mergeCell ref="A1:F1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defaultRowHeight="15" x14ac:dyDescent="0.25"/>
  <cols>
    <col min="1" max="1" width="5.42578125" customWidth="1"/>
    <col min="2" max="2" width="19.28515625" customWidth="1"/>
  </cols>
  <sheetData>
    <row r="1" spans="1:6" ht="23.25" x14ac:dyDescent="0.25">
      <c r="A1" s="5" t="s">
        <v>150</v>
      </c>
      <c r="B1" s="5"/>
      <c r="C1" s="5"/>
      <c r="D1" s="5"/>
      <c r="E1" s="5"/>
      <c r="F1" s="5"/>
    </row>
    <row r="2" spans="1:6" ht="23.25" x14ac:dyDescent="0.25">
      <c r="A2" s="6" t="s">
        <v>151</v>
      </c>
      <c r="B2" s="6"/>
      <c r="C2" s="6"/>
      <c r="D2" s="6"/>
      <c r="E2" s="6"/>
      <c r="F2" s="6"/>
    </row>
    <row r="3" spans="1:6" ht="15.75" thickBot="1" x14ac:dyDescent="0.3"/>
    <row r="4" spans="1:6" ht="71.25" thickBot="1" x14ac:dyDescent="0.3">
      <c r="A4" s="9" t="s">
        <v>75</v>
      </c>
      <c r="B4" s="10" t="s">
        <v>85</v>
      </c>
      <c r="C4" s="10" t="s">
        <v>81</v>
      </c>
      <c r="D4" s="10" t="s">
        <v>82</v>
      </c>
      <c r="E4" s="10" t="s">
        <v>84</v>
      </c>
      <c r="F4" s="38" t="s">
        <v>83</v>
      </c>
    </row>
    <row r="5" spans="1:6" x14ac:dyDescent="0.25">
      <c r="A5" s="70">
        <v>17</v>
      </c>
      <c r="B5" s="71" t="s">
        <v>118</v>
      </c>
      <c r="C5" s="4">
        <v>69.650000000000006</v>
      </c>
      <c r="D5" s="71"/>
      <c r="E5" s="4">
        <f t="shared" ref="E5:E21" si="0">MIN(C5:D5)</f>
        <v>69.650000000000006</v>
      </c>
      <c r="F5" s="75">
        <f t="shared" ref="F5:F21" si="1">RANK(E5,$E$5:$E$21,1)</f>
        <v>1</v>
      </c>
    </row>
    <row r="6" spans="1:6" x14ac:dyDescent="0.25">
      <c r="A6" s="64">
        <v>2</v>
      </c>
      <c r="B6" s="2" t="s">
        <v>94</v>
      </c>
      <c r="C6" s="3">
        <v>69.97</v>
      </c>
      <c r="D6" s="3"/>
      <c r="E6" s="3">
        <f t="shared" si="0"/>
        <v>69.97</v>
      </c>
      <c r="F6" s="73">
        <f t="shared" si="1"/>
        <v>2</v>
      </c>
    </row>
    <row r="7" spans="1:6" x14ac:dyDescent="0.25">
      <c r="A7" s="64">
        <v>5</v>
      </c>
      <c r="B7" s="2" t="s">
        <v>99</v>
      </c>
      <c r="C7" s="3">
        <v>72.94</v>
      </c>
      <c r="D7" s="3"/>
      <c r="E7" s="3">
        <f t="shared" si="0"/>
        <v>72.94</v>
      </c>
      <c r="F7" s="73">
        <f t="shared" si="1"/>
        <v>3</v>
      </c>
    </row>
    <row r="8" spans="1:6" x14ac:dyDescent="0.25">
      <c r="A8" s="64">
        <v>13</v>
      </c>
      <c r="B8" s="2" t="s">
        <v>108</v>
      </c>
      <c r="C8" s="3">
        <v>73.3</v>
      </c>
      <c r="D8" s="2"/>
      <c r="E8" s="3">
        <f t="shared" si="0"/>
        <v>73.3</v>
      </c>
      <c r="F8" s="73">
        <f t="shared" si="1"/>
        <v>4</v>
      </c>
    </row>
    <row r="9" spans="1:6" x14ac:dyDescent="0.25">
      <c r="A9" s="64">
        <v>3</v>
      </c>
      <c r="B9" s="2" t="s">
        <v>97</v>
      </c>
      <c r="C9" s="3">
        <v>73.94</v>
      </c>
      <c r="D9" s="3"/>
      <c r="E9" s="3">
        <f t="shared" si="0"/>
        <v>73.94</v>
      </c>
      <c r="F9" s="73">
        <f t="shared" si="1"/>
        <v>5</v>
      </c>
    </row>
    <row r="10" spans="1:6" x14ac:dyDescent="0.25">
      <c r="A10" s="64">
        <v>15</v>
      </c>
      <c r="B10" s="2" t="s">
        <v>110</v>
      </c>
      <c r="C10" s="3">
        <v>74.48</v>
      </c>
      <c r="D10" s="2"/>
      <c r="E10" s="3">
        <f t="shared" si="0"/>
        <v>74.48</v>
      </c>
      <c r="F10" s="73">
        <f t="shared" si="1"/>
        <v>6</v>
      </c>
    </row>
    <row r="11" spans="1:6" x14ac:dyDescent="0.25">
      <c r="A11" s="64">
        <v>9</v>
      </c>
      <c r="B11" s="2" t="s">
        <v>104</v>
      </c>
      <c r="C11" s="3">
        <v>76.040000000000006</v>
      </c>
      <c r="D11" s="2"/>
      <c r="E11" s="3">
        <f t="shared" si="0"/>
        <v>76.040000000000006</v>
      </c>
      <c r="F11" s="73">
        <f t="shared" si="1"/>
        <v>7</v>
      </c>
    </row>
    <row r="12" spans="1:6" x14ac:dyDescent="0.25">
      <c r="A12" s="64">
        <v>4</v>
      </c>
      <c r="B12" s="2" t="s">
        <v>98</v>
      </c>
      <c r="C12" s="3">
        <v>76.36</v>
      </c>
      <c r="D12" s="3"/>
      <c r="E12" s="3">
        <f t="shared" si="0"/>
        <v>76.36</v>
      </c>
      <c r="F12" s="73">
        <f t="shared" si="1"/>
        <v>8</v>
      </c>
    </row>
    <row r="13" spans="1:6" x14ac:dyDescent="0.25">
      <c r="A13" s="64">
        <v>6</v>
      </c>
      <c r="B13" s="2" t="s">
        <v>101</v>
      </c>
      <c r="C13" s="3">
        <v>78.760000000000005</v>
      </c>
      <c r="D13" s="3"/>
      <c r="E13" s="3">
        <f t="shared" si="0"/>
        <v>78.760000000000005</v>
      </c>
      <c r="F13" s="73">
        <f t="shared" si="1"/>
        <v>9</v>
      </c>
    </row>
    <row r="14" spans="1:6" x14ac:dyDescent="0.25">
      <c r="A14" s="64">
        <v>12</v>
      </c>
      <c r="B14" s="2" t="s">
        <v>107</v>
      </c>
      <c r="C14" s="3">
        <v>82.97</v>
      </c>
      <c r="D14" s="2"/>
      <c r="E14" s="3">
        <f t="shared" si="0"/>
        <v>82.97</v>
      </c>
      <c r="F14" s="73">
        <f t="shared" si="1"/>
        <v>10</v>
      </c>
    </row>
    <row r="15" spans="1:6" x14ac:dyDescent="0.25">
      <c r="A15" s="64">
        <v>11</v>
      </c>
      <c r="B15" s="2" t="s">
        <v>106</v>
      </c>
      <c r="C15" s="3">
        <v>86.47</v>
      </c>
      <c r="D15" s="2"/>
      <c r="E15" s="3">
        <f t="shared" si="0"/>
        <v>86.47</v>
      </c>
      <c r="F15" s="73">
        <f t="shared" si="1"/>
        <v>11</v>
      </c>
    </row>
    <row r="16" spans="1:6" x14ac:dyDescent="0.25">
      <c r="A16" s="64">
        <v>1</v>
      </c>
      <c r="B16" s="2" t="s">
        <v>100</v>
      </c>
      <c r="C16" s="3">
        <v>98.36</v>
      </c>
      <c r="D16" s="3"/>
      <c r="E16" s="3">
        <f t="shared" si="0"/>
        <v>98.36</v>
      </c>
      <c r="F16" s="73">
        <f t="shared" si="1"/>
        <v>12</v>
      </c>
    </row>
    <row r="17" spans="1:6" x14ac:dyDescent="0.25">
      <c r="A17" s="64">
        <v>7</v>
      </c>
      <c r="B17" s="2" t="s">
        <v>102</v>
      </c>
      <c r="C17" s="3">
        <v>999</v>
      </c>
      <c r="D17" s="3"/>
      <c r="E17" s="3">
        <f t="shared" si="0"/>
        <v>999</v>
      </c>
      <c r="F17" s="73">
        <f t="shared" si="1"/>
        <v>13</v>
      </c>
    </row>
    <row r="18" spans="1:6" x14ac:dyDescent="0.25">
      <c r="A18" s="64">
        <v>8</v>
      </c>
      <c r="B18" s="2" t="s">
        <v>103</v>
      </c>
      <c r="C18" s="3">
        <v>999</v>
      </c>
      <c r="D18" s="2"/>
      <c r="E18" s="3">
        <f t="shared" si="0"/>
        <v>999</v>
      </c>
      <c r="F18" s="73">
        <f t="shared" si="1"/>
        <v>13</v>
      </c>
    </row>
    <row r="19" spans="1:6" x14ac:dyDescent="0.25">
      <c r="A19" s="64">
        <v>10</v>
      </c>
      <c r="B19" s="2" t="s">
        <v>105</v>
      </c>
      <c r="C19" s="3">
        <v>999</v>
      </c>
      <c r="D19" s="2"/>
      <c r="E19" s="3">
        <f t="shared" si="0"/>
        <v>999</v>
      </c>
      <c r="F19" s="73">
        <f t="shared" si="1"/>
        <v>13</v>
      </c>
    </row>
    <row r="20" spans="1:6" x14ac:dyDescent="0.25">
      <c r="A20" s="64">
        <v>14</v>
      </c>
      <c r="B20" s="2" t="s">
        <v>109</v>
      </c>
      <c r="C20" s="3">
        <v>999</v>
      </c>
      <c r="D20" s="2"/>
      <c r="E20" s="3">
        <f t="shared" si="0"/>
        <v>999</v>
      </c>
      <c r="F20" s="73">
        <f t="shared" si="1"/>
        <v>13</v>
      </c>
    </row>
    <row r="21" spans="1:6" ht="15.75" thickBot="1" x14ac:dyDescent="0.3">
      <c r="A21" s="66">
        <v>16</v>
      </c>
      <c r="B21" s="67" t="s">
        <v>111</v>
      </c>
      <c r="C21" s="68">
        <v>999</v>
      </c>
      <c r="D21" s="67"/>
      <c r="E21" s="68">
        <f t="shared" si="0"/>
        <v>999</v>
      </c>
      <c r="F21" s="74">
        <f t="shared" si="1"/>
        <v>13</v>
      </c>
    </row>
  </sheetData>
  <mergeCells count="2">
    <mergeCell ref="A1:F1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dorci a muži věž</vt:lpstr>
      <vt:lpstr>dorky a ženy</vt:lpstr>
      <vt:lpstr>štafeta muži</vt:lpstr>
      <vt:lpstr>štafeta ženy</vt:lpstr>
      <vt:lpstr>'dorci a muži věž'!Názvy_tisku</vt:lpstr>
      <vt:lpstr>'dorky a ženy'!Názvy_tisku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Josef Orgoník</cp:lastModifiedBy>
  <cp:lastPrinted>2017-04-26T13:52:23Z</cp:lastPrinted>
  <dcterms:created xsi:type="dcterms:W3CDTF">2017-04-13T20:14:33Z</dcterms:created>
  <dcterms:modified xsi:type="dcterms:W3CDTF">2017-04-26T13:52:28Z</dcterms:modified>
</cp:coreProperties>
</file>